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d46aecd9f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eek" sheetId="1" r:id="R0620ee83c85247d5"/>
    <x:sheet xmlns:r="http://schemas.openxmlformats.org/officeDocument/2006/relationships" name="Illustrative example" sheetId="2" r:id="R466ab249041348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&quot; h&quot;"/>
    <x:numFmt numFmtId="201" formatCode="0"/>
  </x:numFmts>
  <x:fonts count="11">
    <x:font>
      <x:sz val="11"/>
      <x:name val="Carlito"/>
    </x:font>
    <x:font>
      <x:sz val="10"/>
      <x:color rgb="FF172622"/>
      <x:name val="Arial"/>
    </x:font>
    <x:font>
      <x:b/>
      <x:sz val="10"/>
      <x:color rgb="FFFFFFFF"/>
      <x:name val="Arial"/>
    </x:font>
    <x:font>
      <x:b/>
      <x:sz val="16"/>
      <x:color rgb="FF000000"/>
      <x:name val="Arial"/>
    </x:font>
    <x:font>
      <x:i/>
      <x:sz val="10"/>
      <x:color rgb="FF5A6860"/>
      <x:name val="Arial"/>
    </x:font>
    <x:font>
      <x:sz val="10"/>
      <x:color rgb="FF5A6860"/>
      <x:name val="Arial"/>
    </x:font>
    <x:font>
      <x:b/>
      <x:sz val="10"/>
      <x:color rgb="FF5A6860"/>
      <x:name val="Arial"/>
    </x:font>
    <x:font>
      <x:b/>
      <x:sz val="10"/>
      <x:color rgb="FF172622"/>
      <x:name val="Arial"/>
    </x:font>
    <x:font>
      <x:sz val="9"/>
      <x:color rgb="FF195E4C"/>
      <x:name val="Arial"/>
    </x:font>
    <x:font>
      <x:i/>
      <x:sz val="9"/>
      <x:color rgb="FF5A6860"/>
      <x:name val="Arial"/>
    </x:font>
    <x:font>
      <x:b/>
      <x:sz val="12"/>
      <x:color rgb="FF1726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5E4C"/>
      </x:patternFill>
    </x:fill>
    <x:fill>
      <x:patternFill patternType="solid">
        <x:fgColor rgb="FFFFF4C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DED7"/>
      </x:bottom>
      <x:diagonal/>
    </x:border>
    <x:border>
      <x:left/>
      <x:right/>
      <x:top style="thin">
        <x:color rgb="FFD7DED7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horizontal="right" vertical="center"/>
    </x:xf>
    <x:xf numFmtId="200" fontId="10" fillId="0" borderId="2" xfId="0" applyNumberFormat="1" applyFont="1" applyFill="1" applyBorder="1" applyAlignment="1">
      <x:alignment horizontal="right" vertical="center"/>
    </x:xf>
    <x:xf numFmtId="200" fontId="10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3" borderId="1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0">
    <x:dxf>
      <x:font>
        <x:b/>
        <x:color rgb="FF9B3028"/>
      </x:font>
      <x:fill>
        <x:patternFill patternType="solid">
          <x:bgColor rgb="FFFBE7E3"/>
        </x:patternFill>
      </x:fill>
    </x:dxf>
    <x:dxf>
      <x:font>
        <x:color rgb="FF7B4F16"/>
      </x:font>
      <x:fill>
        <x:patternFill patternType="solid">
          <x:bgColor rgb="FFFFF1DB"/>
        </x:patternFill>
      </x:fill>
    </x:dxf>
    <x:dxf>
      <x:font>
        <x:b/>
        <x:color rgb="FF9B3028"/>
      </x:font>
      <x:fill>
        <x:patternFill patternType="solid">
          <x:bgColor rgb="FFFBE7E3"/>
        </x:patternFill>
      </x:fill>
    </x:dxf>
    <x:dxf>
      <x:font>
        <x:color rgb="FF7B4F16"/>
      </x:font>
      <x:fill>
        <x:patternFill patternType="solid">
          <x:bgColor rgb="FFFFF1DB"/>
        </x:patternFill>
      </x:fill>
    </x:dxf>
    <x:dxf>
      <x:font>
        <x:b/>
        <x:color rgb="FF9B3028"/>
      </x:font>
      <x:fill>
        <x:patternFill patternType="solid">
          <x:bgColor rgb="FFFBE7E3"/>
        </x:patternFill>
      </x:fill>
    </x:dxf>
    <x:dxf>
      <x:font>
        <x:b/>
        <x:color rgb="FF9B3028"/>
      </x:font>
      <x:fill>
        <x:patternFill patternType="solid">
          <x:bgColor rgb="FFFBE7E3"/>
        </x:patternFill>
      </x:fill>
    </x:dxf>
    <x:dxf>
      <x:font>
        <x:color rgb="FF7B4F16"/>
      </x:font>
      <x:fill>
        <x:patternFill patternType="solid">
          <x:bgColor rgb="FFFFF1DB"/>
        </x:patternFill>
      </x:fill>
    </x:dxf>
    <x:dxf>
      <x:font>
        <x:b/>
        <x:color rgb="FF9B3028"/>
      </x:font>
      <x:fill>
        <x:patternFill patternType="solid">
          <x:bgColor rgb="FFFBE7E3"/>
        </x:patternFill>
      </x:fill>
    </x:dxf>
    <x:dxf>
      <x:font>
        <x:color rgb="FF7B4F16"/>
      </x:font>
      <x:fill>
        <x:patternFill patternType="solid">
          <x:bgColor rgb="FFFFF1DB"/>
        </x:patternFill>
      </x:fill>
    </x:dxf>
    <x:dxf>
      <x:font>
        <x:b/>
        <x:color rgb="FF9B3028"/>
      </x:font>
      <x:fill>
        <x:patternFill patternType="solid">
          <x:bgColor rgb="FFFBE7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063efcb4c4b9d" /><Relationship Type="http://schemas.openxmlformats.org/officeDocument/2006/relationships/theme" Target="/xl/theme/theme1.xml" Id="Rf6c002d9de9f47f5" /><Relationship Type="http://schemas.openxmlformats.org/officeDocument/2006/relationships/sharedStrings" Target="/xl/sharedStrings.xml" Id="R381d5f66967e4f28" /><Relationship Type="http://schemas.openxmlformats.org/officeDocument/2006/relationships/worksheet" Target="/xl/worksheets/sheet1.xml" Id="R0620ee83c85247d5" /><Relationship Type="http://schemas.openxmlformats.org/officeDocument/2006/relationships/worksheet" Target="/xl/worksheets/sheet2.xml" Id="R466ab249041348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5E4C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0" hidden="0" customWidth="1"/>
    <x:col min="4" max="4" width="20" hidden="0" customWidth="1"/>
    <x:col min="5" max="5" width="3" hidden="0" customWidth="1"/>
    <x:col min="6" max="6" width="74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2"/>
      <x:c r="B2" s="12" t="str">
        <x:v>Weekly client capacity</x:v>
      </x:c>
      <x:c r="C2" s="12"/>
      <x:c r="D2" s="12"/>
      <x:c r="E2" s="2"/>
      <x:c r="F2" s="15" t="str">
        <x:v>SOLOHATCH</x:v>
      </x:c>
    </x:row>
    <x:row r="3" ht="23" customHeight="1">
      <x:c r="A3" s="2"/>
      <x:c r="B3" s="13" t="str">
        <x:v>Hours for one planning week</x:v>
      </x:c>
      <x:c r="C3" s="13"/>
      <x:c r="D3" s="13"/>
      <x:c r="E3" s="2"/>
      <x:c r="F3" s="14" t="str">
        <x:v>Your blank worksheet</x:v>
      </x:c>
    </x:row>
    <x:row r="4" ht="23" customHeight="1">
      <x:c r="A4" s="2"/>
      <x:c r="B4" s="2"/>
      <x:c r="C4" s="3" t="str">
        <x:v>Working estimate</x:v>
      </x:c>
      <x:c r="D4" s="3" t="str">
        <x:v>Slower case</x:v>
      </x:c>
      <x:c r="E4" s="2"/>
      <x:c r="F4" s="2" t="str">
        <x:v>Edit pale yellow cells. White result cells calculate.</x:v>
      </x:c>
    </x:row>
    <x:row r="5" ht="23" customHeight="1">
      <x:c r="A5" s="2"/>
      <x:c r="B5" s="19" t="str">
        <x:v>Uncommitted delivery budget</x:v>
      </x:c>
      <x:c r="C5" s="23" t="str">
        <x:f>IF(ISNUMBER(C17),C17,"")</x:f>
      </x:c>
      <x:c r="D5" s="23"/>
      <x:c r="E5" s="2"/>
      <x:c r="F5" s="2" t="str">
        <x:v>Enter 0 explicitly where no time is needed.</x:v>
      </x:c>
    </x:row>
    <x:row r="6" ht="23" customHeight="1">
      <x:c r="A6" s="2"/>
      <x:c r="B6" s="2" t="str">
        <x:v>Remaining after one request</x:v>
      </x:c>
      <x:c r="C6" s="24" t="str">
        <x:f>IF(ISNUMBER(C26),C26,"")</x:f>
      </x:c>
      <x:c r="D6" s="24" t="str">
        <x:f>IF(ISNUMBER(D26),D26,"")</x:f>
      </x:c>
      <x:c r="E6" s="2"/>
      <x:c r="F6" s="2" t="str">
        <x:v>Keep every estimate within the same planning week.</x:v>
      </x:c>
    </x:row>
    <x:row r="7" ht="38" customHeight="1">
      <x:c r="A7" s="2"/>
      <x:c r="B7" s="21" t="str">
        <x:v>Planning check</x:v>
      </x:c>
      <x:c r="C7" s="25" t="str">
        <x:f>IF(NOT(ISNUMBER(C26)),"Complete inputs",IF(C25=0,"Estimate required",IF(C26&lt;0,"Hours do not fit",IF(COUNTIFS(C31:C34,"No")&gt;0,"Resolve dependencies",IF(COUNTIFS(C31:C34,"Yes")=4,"Hours fit; review promise","Confirm prerequisites")))))</x:f>
        <x:v>Complete inputs</x:v>
      </x:c>
      <x:c r="D7" s="25" t="str">
        <x:f>IF(NOT(ISNUMBER(D26)),"Complete inputs",IF(D25=0,"Estimate required",IF(D26&lt;0,"Hours do not fit",IF(COUNTIFS(C31:C34,"No")&gt;0,"Resolve dependencies",IF(COUNTIFS(C31:C34,"Yes")=4,"Hours fit; review promise","Confirm prerequisites")))))</x:f>
        <x:v>Complete inputs</x:v>
      </x:c>
      <x:c r="E7" s="2"/>
      <x:c r="F7" s="2"/>
    </x:row>
    <x:row r="8" ht="23" customHeight="1">
      <x:c r="A8" s="2"/>
      <x:c r="B8" s="2"/>
      <x:c r="C8" s="3"/>
      <x:c r="D8" s="3"/>
      <x:c r="E8" s="2"/>
      <x:c r="F8" s="16" t="str">
        <x:v>How the calculation works</x:v>
      </x:c>
    </x:row>
    <x:row r="9" ht="23" customHeight="1">
      <x:c r="A9" s="2"/>
      <x:c r="B9" s="2"/>
      <x:c r="C9" s="3"/>
      <x:c r="D9" s="3"/>
      <x:c r="E9" s="2"/>
      <x:c r="F9" s="2" t="str">
        <x:v>Budget = usable time - fixed work - allowance - commitments.</x:v>
      </x:c>
    </x:row>
    <x:row r="10" ht="23" customHeight="1">
      <x:c r="A10" s="2"/>
      <x:c r="B10" s="2" t="str">
        <x:v>Week beginning</x:v>
      </x:c>
      <x:c r="C10" s="30"/>
      <x:c r="D10" s="3"/>
      <x:c r="E10" s="2"/>
      <x:c r="F10" s="2" t="str">
        <x:v>The slower case changes only the new request.</x:v>
      </x:c>
    </x:row>
    <x:row r="11" ht="27" customHeight="1">
      <x:c r="A11" s="2"/>
      <x:c r="B11" s="8" t="str">
        <x:v>Weekly time budget</x:v>
      </x:c>
      <x:c r="C11" s="10" t="str">
        <x:v>Hours</x:v>
      </x:c>
      <x:c r="D11" s="10"/>
      <x:c r="E11" s="2"/>
      <x:c r="F11" s="2"/>
    </x:row>
    <x:row r="12" ht="23" customHeight="1">
      <x:c r="A12" s="2"/>
      <x:c r="B12" s="2" t="str">
        <x:v>Usable working time</x:v>
      </x:c>
      <x:c r="C12" s="31"/>
      <x:c r="D12" s="3"/>
      <x:c r="E12" s="2"/>
      <x:c r="F12" s="17" t="str">
        <x:v>https://solohatch.com/solo-workflows/estimate-weekly-client-capacity/</x:v>
      </x:c>
    </x:row>
    <x:row r="13" ht="23" customHeight="1">
      <x:c r="A13" s="2"/>
      <x:c r="B13" s="2" t="str">
        <x:v>Fixed business work</x:v>
      </x:c>
      <x:c r="C13" s="31"/>
      <x:c r="D13" s="3"/>
      <x:c r="E13" s="2"/>
      <x:c r="F13" s="2"/>
    </x:row>
    <x:row r="14" ht="23" customHeight="1">
      <x:c r="A14" s="2"/>
      <x:c r="B14" s="2" t="str">
        <x:v>Uncertainty allowance</x:v>
      </x:c>
      <x:c r="C14" s="31"/>
      <x:c r="D14" s="3"/>
      <x:c r="E14" s="2"/>
      <x:c r="F14" s="2" t="str">
        <x:v>Count each task in one bucket only.</x:v>
      </x:c>
    </x:row>
    <x:row r="15" ht="23" customHeight="1">
      <x:c r="A15" s="2"/>
      <x:c r="B15" s="2" t="str">
        <x:v>Existing client commitments</x:v>
      </x:c>
      <x:c r="C15" s="32"/>
      <x:c r="D15" s="3"/>
      <x:c r="E15" s="2"/>
      <x:c r="F15" s="2" t="str">
        <x:v>The allowance is deducted once and remains protected.</x:v>
      </x:c>
    </x:row>
    <x:row r="16" ht="34" customHeight="1">
      <x:c r="A16" s="2"/>
      <x:c r="B16" s="2" t="str">
        <x:v>Time budget input status</x:v>
      </x:c>
      <x:c r="C16" s="26" t="str">
        <x:f>IF(COUNTA(C12:C15)=0,"Enter all four hours",IF(COUNT(C12:C15)&lt;&gt;4,"Enter four numeric values",IF(OR(MIN(C12:C15)&lt;0,MAX(C12:C15)&gt;168),"Use 0 to 168 hours",IF(OR(ROUND(C12,2)&lt;&gt;C12,ROUND(C13,2)&lt;&gt;C13,ROUND(C14,2)&lt;&gt;C14,ROUND(C15,2)&lt;&gt;C15),"Use at most 2 decimals","Complete"))))</x:f>
        <x:v>Enter all four hours</x:v>
      </x:c>
      <x:c r="D16" s="3"/>
      <x:c r="E16" s="2"/>
      <x:c r="F16" s="2"/>
    </x:row>
    <x:row r="17" ht="23" customHeight="1">
      <x:c r="A17" s="2"/>
      <x:c r="B17" s="2" t="str">
        <x:v>Uncommitted delivery budget</x:v>
      </x:c>
      <x:c r="C17" s="4" t="str">
        <x:f>IF(C16="Complete",C12-SUM(C13:C15),"")</x:f>
      </x:c>
      <x:c r="D17" s="3"/>
      <x:c r="E17" s="2"/>
      <x:c r="F17" s="2" t="str">
        <x:v>A negative budget means existing work exceeds the time available.</x:v>
      </x:c>
    </x:row>
    <x:row r="18" ht="34" customHeight="1">
      <x:c r="A18" s="2"/>
      <x:c r="B18" s="2" t="str">
        <x:v>Time budget note</x:v>
      </x:c>
      <x:c r="C18" s="27" t="str">
        <x:f>IF(ISNUMBER(C17),IF(C17&lt;0,"Already overbooked","Allowance protected"),"Complete time budget")</x:f>
        <x:v>Complete time budget</x:v>
      </x:c>
      <x:c r="D18" s="3"/>
      <x:c r="E18" s="2"/>
      <x:c r="F18" s="2"/>
    </x:row>
    <x:row r="19" ht="23" customHeight="1">
      <x:c r="A19" s="2"/>
      <x:c r="B19" s="2"/>
      <x:c r="C19" s="3"/>
      <x:c r="D19" s="3"/>
      <x:c r="E19" s="2"/>
      <x:c r="F19" s="2"/>
    </x:row>
    <x:row r="20" ht="27" customHeight="1">
      <x:c r="A20" s="2"/>
      <x:c r="B20" s="8" t="str">
        <x:v>New request this week</x:v>
      </x:c>
      <x:c r="C20" s="10" t="str">
        <x:v>Working estimate</x:v>
      </x:c>
      <x:c r="D20" s="10" t="str">
        <x:v>Slower case</x:v>
      </x:c>
      <x:c r="E20" s="2"/>
      <x:c r="F20" s="2"/>
    </x:row>
    <x:row r="21" ht="23" customHeight="1">
      <x:c r="A21" s="2"/>
      <x:c r="B21" s="2" t="str">
        <x:v>Clarification and setup</x:v>
      </x:c>
      <x:c r="C21" s="31"/>
      <x:c r="D21" s="31"/>
      <x:c r="E21" s="2"/>
      <x:c r="F21" s="2" t="str">
        <x:v>Include preparation, production, checking, review and handoff.</x:v>
      </x:c>
    </x:row>
    <x:row r="22" ht="23" customHeight="1">
      <x:c r="A22" s="2"/>
      <x:c r="B22" s="2" t="str">
        <x:v>Production or drafting</x:v>
      </x:c>
      <x:c r="C22" s="31"/>
      <x:c r="D22" s="31"/>
      <x:c r="E22" s="2"/>
      <x:c r="F22" s="2" t="str">
        <x:v>Each slower estimate must be at least its working estimate.</x:v>
      </x:c>
    </x:row>
    <x:row r="23" ht="23" customHeight="1">
      <x:c r="A23" s="2"/>
      <x:c r="B23" s="2" t="str">
        <x:v>Checking and agreed reviews</x:v>
      </x:c>
      <x:c r="C23" s="31"/>
      <x:c r="D23" s="31"/>
      <x:c r="E23" s="2"/>
      <x:c r="F23" s="2" t="str">
        <x:v>Use the same deliverable and boundaries in both columns.</x:v>
      </x:c>
    </x:row>
    <x:row r="24" ht="23" customHeight="1">
      <x:c r="A24" s="2"/>
      <x:c r="B24" s="2" t="str">
        <x:v>Final handoff</x:v>
      </x:c>
      <x:c r="C24" s="32"/>
      <x:c r="D24" s="32"/>
      <x:c r="E24" s="2"/>
      <x:c r="F24" s="2"/>
    </x:row>
    <x:row r="25" ht="23" customHeight="1">
      <x:c r="A25" s="2"/>
      <x:c r="B25" s="2" t="str">
        <x:v>Total request hours</x:v>
      </x:c>
      <x:c r="C25" s="4" t="str">
        <x:f>IF(C28="Complete",SUM(C21:C24),"")</x:f>
      </x:c>
      <x:c r="D25" s="4" t="str">
        <x:f>IF(D28="Complete",SUM(D21:D24),"")</x:f>
      </x:c>
      <x:c r="E25" s="2"/>
      <x:c r="F25" s="2" t="str">
        <x:v>The two estimates are planning scenarios, not confidence intervals.</x:v>
      </x:c>
    </x:row>
    <x:row r="26" ht="23" customHeight="1">
      <x:c r="A26" s="2"/>
      <x:c r="B26" s="2" t="str">
        <x:v>Remaining after one request</x:v>
      </x:c>
      <x:c r="C26" s="4" t="str">
        <x:f>IF(AND(ISNUMBER(C17),ISNUMBER(C25)),C17-C25,"")</x:f>
      </x:c>
      <x:c r="D26" s="4" t="str">
        <x:f>IF(AND(ISNUMBER(C17),ISNUMBER(D25)),C17-D25,"")</x:f>
      </x:c>
      <x:c r="E26" s="2"/>
      <x:c r="F26" s="2" t="str">
        <x:v>Negative remaining hours means the request does not fit.</x:v>
      </x:c>
    </x:row>
    <x:row r="27" ht="23" customHeight="1">
      <x:c r="A27" s="2"/>
      <x:c r="B27" s="2" t="str">
        <x:v>Same size requests that fit</x:v>
      </x:c>
      <x:c r="C27" s="5" t="str">
        <x:f>IF(AND(ISNUMBER(C17),ISNUMBER(C25),C25&gt;0),INT(MAX(C17,0)/C25),"")</x:f>
      </x:c>
      <x:c r="D27" s="5" t="str">
        <x:f>IF(AND(ISNUMBER(C17),ISNUMBER(D25),D25&gt;0),INT(MAX(C17,0)/D25),"")</x:f>
      </x:c>
      <x:c r="E27" s="2"/>
      <x:c r="F27" s="2" t="str">
        <x:v>Counts assume identical requests and workable inputs and dates.</x:v>
      </x:c>
    </x:row>
    <x:row r="28" ht="42" customHeight="1">
      <x:c r="A28" s="2"/>
      <x:c r="B28" s="2" t="str">
        <x:v>Request input status</x:v>
      </x:c>
      <x:c r="C28" s="27" t="str">
        <x:f>IF(COUNTA(C21:C24)=0,"Enter four estimates",IF(COUNT(C21:C24)&lt;&gt;4,"Enter four numeric values",IF(OR(MIN(C21:C24)&lt;0,MAX(C21:C24)&gt;168),"Use 0 to 168 hours",IF(OR(ROUND(C21,2)&lt;&gt;C21,ROUND(C22,2)&lt;&gt;C22,ROUND(C23,2)&lt;&gt;C23,ROUND(C24,2)&lt;&gt;C24),"Use at most 2 decimals",IF(SUM(C21:C24)&gt;168,"Total exceeds 168 hours","Complete")))))</x:f>
        <x:v>Enter four estimates</x:v>
      </x:c>
      <x:c r="D28" s="27" t="str">
        <x:f>IF(COUNTA(D21:D24)=0,"Enter four estimates",IF(COUNT(D21:D24)&lt;&gt;4,"Enter four numeric values",IF(OR(MIN(D21:D24)&lt;0,MAX(D21:D24)&gt;168),"Use 0 to 168 hours",IF(OR(ROUND(D21,2)&lt;&gt;D21,ROUND(D22,2)&lt;&gt;D22,ROUND(D23,2)&lt;&gt;D23,ROUND(D24,2)&lt;&gt;D24),"Use at most 2 decimals",IF(SUM(D21:D24)&gt;168,"Total exceeds 168 hours",IF(C28&lt;&gt;"Complete","Complete working inputs",IF(OR(D21&lt;C21,D22&lt;C22,D23&lt;C23,D24&lt;C24),"Slower below working","Complete")))))))</x:f>
        <x:v>Enter four estimates</x:v>
      </x:c>
      <x:c r="E28" s="2"/>
      <x:c r="F28" s="2" t="str">
        <x:v>A zero-hour estimate does not produce a request count.</x:v>
      </x:c>
    </x:row>
    <x:row r="29" ht="23" customHeight="1">
      <x:c r="A29" s="2"/>
      <x:c r="B29" s="2"/>
      <x:c r="C29" s="3"/>
      <x:c r="D29" s="3"/>
      <x:c r="E29" s="2"/>
      <x:c r="F29" s="2"/>
    </x:row>
    <x:row r="30" ht="27" customHeight="1">
      <x:c r="A30" s="2"/>
      <x:c r="B30" s="8" t="str">
        <x:v>Before you commit</x:v>
      </x:c>
      <x:c r="C30" s="10"/>
      <x:c r="D30" s="10"/>
      <x:c r="E30" s="2"/>
      <x:c r="F30" s="16" t="str">
        <x:v>Before accepting work</x:v>
      </x:c>
    </x:row>
    <x:row r="31" ht="23" customHeight="1">
      <x:c r="A31" s="2"/>
      <x:c r="B31" s="2" t="str">
        <x:v>Client inputs ready</x:v>
      </x:c>
      <x:c r="C31" s="33" t="str">
        <x:v>Not checked</x:v>
      </x:c>
      <x:c r="D31" s="3"/>
      <x:c r="E31" s="2"/>
      <x:c r="F31" s="2" t="str">
        <x:v>Confirm the required inputs and a workable review window.</x:v>
      </x:c>
    </x:row>
    <x:row r="32" ht="33" customHeight="1">
      <x:c r="A32" s="2"/>
      <x:c r="B32" s="28" t="str">
        <x:v>Approver and review window agreed</x:v>
      </x:c>
      <x:c r="C32" s="33" t="str">
        <x:v>Not checked</x:v>
      </x:c>
      <x:c r="D32" s="3"/>
      <x:c r="E32" s="2"/>
      <x:c r="F32" s="2" t="str">
        <x:v>Total weekly hours alone cannot establish a delivery date.</x:v>
      </x:c>
    </x:row>
    <x:row r="33" ht="23" customHeight="1">
      <x:c r="A33" s="2"/>
      <x:c r="B33" s="2" t="str">
        <x:v>Calendar and handoff fit</x:v>
      </x:c>
      <x:c r="C33" s="33" t="str">
        <x:v>Not checked</x:v>
      </x:c>
      <x:c r="D33" s="3"/>
      <x:c r="E33" s="2"/>
      <x:c r="F33" s="2" t="str">
        <x:v>Use a work in progress limit that fits your situation.</x:v>
      </x:c>
    </x:row>
    <x:row r="34" ht="23" customHeight="1">
      <x:c r="A34" s="2"/>
      <x:c r="B34" s="2" t="str">
        <x:v>Open work within your WIP limit</x:v>
      </x:c>
      <x:c r="C34" s="33" t="str">
        <x:v>Not checked</x:v>
      </x:c>
      <x:c r="D34" s="3"/>
      <x:c r="E34" s="2"/>
      <x:c r="F34" s="2"/>
    </x:row>
    <x:row r="35" ht="23" customHeight="1">
      <x:c r="A35" s="2"/>
      <x:c r="B35" s="2" t="str">
        <x:v>Your decision</x:v>
      </x:c>
      <x:c r="C35" s="34" t="str">
        <x:v>Undecided</x:v>
      </x:c>
      <x:c r="D35" s="3"/>
      <x:c r="E35" s="2"/>
      <x:c r="F35" s="2" t="str">
        <x:v>Choose accept, defer, narrow or clarify after the checks above.</x:v>
      </x:c>
    </x:row>
    <x:row r="36" ht="23" customHeight="1">
      <x:c r="A36" s="2"/>
      <x:c r="B36" s="2"/>
      <x:c r="C36" s="3"/>
      <x:c r="D36" s="3"/>
      <x:c r="E36" s="2"/>
      <x:c r="F36" s="2"/>
    </x:row>
    <x:row r="37" ht="23" customHeight="1">
      <x:c r="A37" s="2"/>
      <x:c r="B37" s="2" t="str">
        <x:v>Next review point</x:v>
      </x:c>
      <x:c r="C37" s="33"/>
      <x:c r="D37" s="33"/>
      <x:c r="E37" s="2"/>
      <x:c r="F37" s="2" t="str">
        <x:v>Record the unresolved dependency and the next review point.</x:v>
      </x:c>
    </x:row>
    <x:row r="38" ht="23" customHeight="1">
      <x:c r="A38" s="2"/>
      <x:c r="B38" s="2" t="str">
        <x:v>Outstanding dependency</x:v>
      </x:c>
      <x:c r="C38" s="34"/>
      <x:c r="D38" s="34"/>
      <x:c r="E38" s="2"/>
      <x:c r="F38" s="2"/>
    </x:row>
    <x:row r="39" ht="23" customHeight="1">
      <x:c r="A39" s="2"/>
      <x:c r="B39" s="2"/>
      <x:c r="C39" s="2"/>
      <x:c r="D39" s="2"/>
      <x:c r="E39" s="2"/>
      <x:c r="F39" s="18" t="str">
        <x:v>AI-assisted educational worksheet. Examples are illustrative.</x:v>
      </x:c>
    </x:row>
  </x:sheetData>
  <x:conditionalFormatting sqref="C26:C26">
    <x:cfRule type="cellIs" dxfId="0" priority="1" operator="lessThan">
      <x:formula>0</x:formula>
    </x:cfRule>
  </x:conditionalFormatting>
  <x:conditionalFormatting sqref="C28:C28">
    <x:cfRule type="notContainsText" dxfId="1" priority="2" text="Complete"/>
  </x:conditionalFormatting>
  <x:conditionalFormatting sqref="D26:D26">
    <x:cfRule type="cellIs" dxfId="2" priority="3" operator="lessThan">
      <x:formula>0</x:formula>
    </x:cfRule>
  </x:conditionalFormatting>
  <x:conditionalFormatting sqref="D28:D28">
    <x:cfRule type="notContainsText" dxfId="3" priority="4" text="Complete"/>
  </x:conditionalFormatting>
  <x:conditionalFormatting sqref="C17:C17">
    <x:cfRule type="cellIs" dxfId="4" priority="5" operator="lessThan">
      <x:formula>0</x:formula>
    </x:cfRule>
  </x:conditionalFormatting>
  <x:dataValidations count="4">
    <x:dataValidation type="decimal" operator="between" sqref="C12:C15">
      <x:formula1>0</x:formula1>
      <x:formula2>168</x:formula2>
    </x:dataValidation>
    <x:dataValidation type="decimal" operator="between" sqref="C21:D24">
      <x:formula1>0</x:formula1>
      <x:formula2>168</x:formula2>
    </x:dataValidation>
    <x:dataValidation type="list" sqref="C31:C34">
      <x:formula1>"Not checked,Yes,No"</x:formula1>
    </x:dataValidation>
    <x:dataValidation type="list" sqref="C35">
      <x:formula1>"Undecided,Accept,Defer,Narrow,Clarify"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9C8C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20" hidden="0" customWidth="1"/>
    <x:col min="4" max="4" width="20" hidden="0" customWidth="1"/>
    <x:col min="5" max="5" width="3" hidden="0" customWidth="1"/>
    <x:col min="6" max="6" width="74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2"/>
      <x:c r="B2" s="12" t="str">
        <x:v>Weekly client capacity</x:v>
      </x:c>
      <x:c r="C2" s="12"/>
      <x:c r="D2" s="12"/>
      <x:c r="E2" s="2"/>
      <x:c r="F2" s="15" t="str">
        <x:v>SOLOHATCH</x:v>
      </x:c>
    </x:row>
    <x:row r="3" ht="23" customHeight="1">
      <x:c r="A3" s="2"/>
      <x:c r="B3" s="13" t="str">
        <x:v>Hours for one planning week</x:v>
      </x:c>
      <x:c r="C3" s="13"/>
      <x:c r="D3" s="13"/>
      <x:c r="E3" s="2"/>
      <x:c r="F3" s="14" t="str">
        <x:v>Illustrative example with invented planning inputs</x:v>
      </x:c>
    </x:row>
    <x:row r="4" ht="23" customHeight="1">
      <x:c r="A4" s="2"/>
      <x:c r="B4" s="2"/>
      <x:c r="C4" s="3" t="str">
        <x:v>Working estimate</x:v>
      </x:c>
      <x:c r="D4" s="3" t="str">
        <x:v>Slower case</x:v>
      </x:c>
      <x:c r="E4" s="2"/>
      <x:c r="F4" s="2" t="str">
        <x:v>Edit pale yellow cells. White result cells calculate.</x:v>
      </x:c>
    </x:row>
    <x:row r="5" ht="23" customHeight="1">
      <x:c r="A5" s="2"/>
      <x:c r="B5" s="19" t="str">
        <x:v>Uncommitted delivery budget</x:v>
      </x:c>
      <x:c r="C5" s="23" t="n">
        <x:f>IF(ISNUMBER(C17),C17,"")</x:f>
        <x:v>12</x:v>
      </x:c>
      <x:c r="D5" s="23"/>
      <x:c r="E5" s="2"/>
      <x:c r="F5" s="2" t="str">
        <x:v>Enter 0 explicitly where no time is needed.</x:v>
      </x:c>
    </x:row>
    <x:row r="6" ht="23" customHeight="1">
      <x:c r="A6" s="2"/>
      <x:c r="B6" s="2" t="str">
        <x:v>Remaining after one request</x:v>
      </x:c>
      <x:c r="C6" s="24" t="n">
        <x:f>IF(ISNUMBER(C26),C26,"")</x:f>
        <x:v>7</x:v>
      </x:c>
      <x:c r="D6" s="24" t="n">
        <x:f>IF(ISNUMBER(D26),D26,"")</x:f>
        <x:v>4.5</x:v>
      </x:c>
      <x:c r="E6" s="2"/>
      <x:c r="F6" s="2" t="str">
        <x:v>Keep every estimate within the same planning week.</x:v>
      </x:c>
    </x:row>
    <x:row r="7" ht="38" customHeight="1">
      <x:c r="A7" s="2"/>
      <x:c r="B7" s="21" t="str">
        <x:v>Planning check</x:v>
      </x:c>
      <x:c r="C7" s="25" t="str">
        <x:f>IF(NOT(ISNUMBER(C26)),"Complete inputs",IF(C25=0,"Estimate required",IF(C26&lt;0,"Hours do not fit",IF(COUNTIFS(C31:C34,"No")&gt;0,"Resolve dependencies",IF(COUNTIFS(C31:C34,"Yes")=4,"Hours fit; review promise","Confirm prerequisites")))))</x:f>
        <x:v>Confirm prerequisites</x:v>
      </x:c>
      <x:c r="D7" s="25" t="str">
        <x:f>IF(NOT(ISNUMBER(D26)),"Complete inputs",IF(D25=0,"Estimate required",IF(D26&lt;0,"Hours do not fit",IF(COUNTIFS(C31:C34,"No")&gt;0,"Resolve dependencies",IF(COUNTIFS(C31:C34,"Yes")=4,"Hours fit; review promise","Confirm prerequisites")))))</x:f>
        <x:v>Confirm prerequisites</x:v>
      </x:c>
      <x:c r="E7" s="2"/>
      <x:c r="F7" s="2"/>
    </x:row>
    <x:row r="8" ht="23" customHeight="1">
      <x:c r="A8" s="2"/>
      <x:c r="B8" s="2"/>
      <x:c r="C8" s="3"/>
      <x:c r="D8" s="3"/>
      <x:c r="E8" s="2"/>
      <x:c r="F8" s="16" t="str">
        <x:v>How the calculation works</x:v>
      </x:c>
    </x:row>
    <x:row r="9" ht="23" customHeight="1">
      <x:c r="A9" s="2"/>
      <x:c r="B9" s="2"/>
      <x:c r="C9" s="3"/>
      <x:c r="D9" s="3"/>
      <x:c r="E9" s="2"/>
      <x:c r="F9" s="2" t="str">
        <x:v>Budget = usable time - fixed work - allowance - commitments.</x:v>
      </x:c>
    </x:row>
    <x:row r="10" ht="23" customHeight="1">
      <x:c r="A10" s="2"/>
      <x:c r="B10" s="2" t="str">
        <x:v>Week beginning</x:v>
      </x:c>
      <x:c r="C10" s="30" t="str">
        <x:v>Illustrative week</x:v>
      </x:c>
      <x:c r="D10" s="3"/>
      <x:c r="E10" s="2"/>
      <x:c r="F10" s="2" t="str">
        <x:v>The slower case changes only the new request.</x:v>
      </x:c>
    </x:row>
    <x:row r="11" ht="27" customHeight="1">
      <x:c r="A11" s="2"/>
      <x:c r="B11" s="8" t="str">
        <x:v>Weekly time budget</x:v>
      </x:c>
      <x:c r="C11" s="10" t="str">
        <x:v>Hours</x:v>
      </x:c>
      <x:c r="D11" s="10"/>
      <x:c r="E11" s="2"/>
      <x:c r="F11" s="2"/>
    </x:row>
    <x:row r="12" ht="23" customHeight="1">
      <x:c r="A12" s="2"/>
      <x:c r="B12" s="2" t="str">
        <x:v>Usable working time</x:v>
      </x:c>
      <x:c r="C12" s="31" t="n">
        <x:v>32</x:v>
      </x:c>
      <x:c r="D12" s="3"/>
      <x:c r="E12" s="2"/>
      <x:c r="F12" s="17" t="str">
        <x:v>https://solohatch.com/solo-workflows/estimate-weekly-client-capacity/</x:v>
      </x:c>
    </x:row>
    <x:row r="13" ht="23" customHeight="1">
      <x:c r="A13" s="2"/>
      <x:c r="B13" s="2" t="str">
        <x:v>Fixed business work</x:v>
      </x:c>
      <x:c r="C13" s="31" t="n">
        <x:v>7</x:v>
      </x:c>
      <x:c r="D13" s="3"/>
      <x:c r="E13" s="2"/>
      <x:c r="F13" s="2"/>
    </x:row>
    <x:row r="14" ht="23" customHeight="1">
      <x:c r="A14" s="2"/>
      <x:c r="B14" s="2" t="str">
        <x:v>Uncertainty allowance</x:v>
      </x:c>
      <x:c r="C14" s="31" t="n">
        <x:v>5</x:v>
      </x:c>
      <x:c r="D14" s="3"/>
      <x:c r="E14" s="2"/>
      <x:c r="F14" s="2" t="str">
        <x:v>Count each task in one bucket only.</x:v>
      </x:c>
    </x:row>
    <x:row r="15" ht="23" customHeight="1">
      <x:c r="A15" s="2"/>
      <x:c r="B15" s="2" t="str">
        <x:v>Existing client commitments</x:v>
      </x:c>
      <x:c r="C15" s="32" t="n">
        <x:v>8</x:v>
      </x:c>
      <x:c r="D15" s="3"/>
      <x:c r="E15" s="2"/>
      <x:c r="F15" s="2" t="str">
        <x:v>The allowance is deducted once and remains protected.</x:v>
      </x:c>
    </x:row>
    <x:row r="16" ht="34" customHeight="1">
      <x:c r="A16" s="2"/>
      <x:c r="B16" s="2" t="str">
        <x:v>Time budget input status</x:v>
      </x:c>
      <x:c r="C16" s="26" t="str">
        <x:f>IF(COUNTA(C12:C15)=0,"Enter all four hours",IF(COUNT(C12:C15)&lt;&gt;4,"Enter four numeric values",IF(OR(MIN(C12:C15)&lt;0,MAX(C12:C15)&gt;168),"Use 0 to 168 hours",IF(OR(ROUND(C12,2)&lt;&gt;C12,ROUND(C13,2)&lt;&gt;C13,ROUND(C14,2)&lt;&gt;C14,ROUND(C15,2)&lt;&gt;C15),"Use at most 2 decimals","Complete"))))</x:f>
        <x:v>Complete</x:v>
      </x:c>
      <x:c r="D16" s="3"/>
      <x:c r="E16" s="2"/>
      <x:c r="F16" s="2"/>
    </x:row>
    <x:row r="17" ht="23" customHeight="1">
      <x:c r="A17" s="2"/>
      <x:c r="B17" s="2" t="str">
        <x:v>Uncommitted delivery budget</x:v>
      </x:c>
      <x:c r="C17" s="4" t="n">
        <x:f>IF(C16="Complete",C12-SUM(C13:C15),"")</x:f>
        <x:v>12</x:v>
      </x:c>
      <x:c r="D17" s="3"/>
      <x:c r="E17" s="2"/>
      <x:c r="F17" s="2" t="str">
        <x:v>A negative budget means existing work exceeds the time available.</x:v>
      </x:c>
    </x:row>
    <x:row r="18" ht="34" customHeight="1">
      <x:c r="A18" s="2"/>
      <x:c r="B18" s="2" t="str">
        <x:v>Time budget note</x:v>
      </x:c>
      <x:c r="C18" s="27" t="str">
        <x:f>IF(ISNUMBER(C17),IF(C17&lt;0,"Already overbooked","Allowance protected"),"Complete time budget")</x:f>
        <x:v>Allowance protected</x:v>
      </x:c>
      <x:c r="D18" s="3"/>
      <x:c r="E18" s="2"/>
      <x:c r="F18" s="2"/>
    </x:row>
    <x:row r="19" ht="23" customHeight="1">
      <x:c r="A19" s="2"/>
      <x:c r="B19" s="2"/>
      <x:c r="C19" s="3"/>
      <x:c r="D19" s="3"/>
      <x:c r="E19" s="2"/>
      <x:c r="F19" s="2"/>
    </x:row>
    <x:row r="20" ht="27" customHeight="1">
      <x:c r="A20" s="2"/>
      <x:c r="B20" s="8" t="str">
        <x:v>New request this week</x:v>
      </x:c>
      <x:c r="C20" s="10" t="str">
        <x:v>Working estimate</x:v>
      </x:c>
      <x:c r="D20" s="10" t="str">
        <x:v>Slower case</x:v>
      </x:c>
      <x:c r="E20" s="2"/>
      <x:c r="F20" s="2"/>
    </x:row>
    <x:row r="21" ht="23" customHeight="1">
      <x:c r="A21" s="2"/>
      <x:c r="B21" s="2" t="str">
        <x:v>Clarification and setup</x:v>
      </x:c>
      <x:c r="C21" s="31" t="n">
        <x:v>0.5</x:v>
      </x:c>
      <x:c r="D21" s="31" t="n">
        <x:v>1</x:v>
      </x:c>
      <x:c r="E21" s="2"/>
      <x:c r="F21" s="2" t="str">
        <x:v>Include preparation, production, checking, review and handoff.</x:v>
      </x:c>
    </x:row>
    <x:row r="22" ht="23" customHeight="1">
      <x:c r="A22" s="2"/>
      <x:c r="B22" s="2" t="str">
        <x:v>Production or drafting</x:v>
      </x:c>
      <x:c r="C22" s="31" t="n">
        <x:v>3</x:v>
      </x:c>
      <x:c r="D22" s="31" t="n">
        <x:v>4</x:v>
      </x:c>
      <x:c r="E22" s="2"/>
      <x:c r="F22" s="2" t="str">
        <x:v>Each slower estimate must be at least its working estimate.</x:v>
      </x:c>
    </x:row>
    <x:row r="23" ht="23" customHeight="1">
      <x:c r="A23" s="2"/>
      <x:c r="B23" s="2" t="str">
        <x:v>Checking and agreed reviews</x:v>
      </x:c>
      <x:c r="C23" s="31" t="n">
        <x:v>1</x:v>
      </x:c>
      <x:c r="D23" s="31" t="n">
        <x:v>2</x:v>
      </x:c>
      <x:c r="E23" s="2"/>
      <x:c r="F23" s="2" t="str">
        <x:v>Use the same deliverable and boundaries in both columns.</x:v>
      </x:c>
    </x:row>
    <x:row r="24" ht="23" customHeight="1">
      <x:c r="A24" s="2"/>
      <x:c r="B24" s="2" t="str">
        <x:v>Final handoff</x:v>
      </x:c>
      <x:c r="C24" s="32" t="n">
        <x:v>0.5</x:v>
      </x:c>
      <x:c r="D24" s="32" t="n">
        <x:v>0.5</x:v>
      </x:c>
      <x:c r="E24" s="2"/>
      <x:c r="F24" s="2"/>
    </x:row>
    <x:row r="25" ht="23" customHeight="1">
      <x:c r="A25" s="2"/>
      <x:c r="B25" s="2" t="str">
        <x:v>Total request hours</x:v>
      </x:c>
      <x:c r="C25" s="4" t="n">
        <x:f>IF(C28="Complete",SUM(C21:C24),"")</x:f>
        <x:v>5</x:v>
      </x:c>
      <x:c r="D25" s="4" t="n">
        <x:f>IF(D28="Complete",SUM(D21:D24),"")</x:f>
        <x:v>7.5</x:v>
      </x:c>
      <x:c r="E25" s="2"/>
      <x:c r="F25" s="2" t="str">
        <x:v>The two estimates are planning scenarios, not confidence intervals.</x:v>
      </x:c>
    </x:row>
    <x:row r="26" ht="23" customHeight="1">
      <x:c r="A26" s="2"/>
      <x:c r="B26" s="2" t="str">
        <x:v>Remaining after one request</x:v>
      </x:c>
      <x:c r="C26" s="4" t="n">
        <x:f>IF(AND(ISNUMBER(C17),ISNUMBER(C25)),C17-C25,"")</x:f>
        <x:v>7</x:v>
      </x:c>
      <x:c r="D26" s="4" t="n">
        <x:f>IF(AND(ISNUMBER(C17),ISNUMBER(D25)),C17-D25,"")</x:f>
        <x:v>4.5</x:v>
      </x:c>
      <x:c r="E26" s="2"/>
      <x:c r="F26" s="2" t="str">
        <x:v>Negative remaining hours means the request does not fit.</x:v>
      </x:c>
    </x:row>
    <x:row r="27" ht="23" customHeight="1">
      <x:c r="A27" s="2"/>
      <x:c r="B27" s="2" t="str">
        <x:v>Same size requests that fit</x:v>
      </x:c>
      <x:c r="C27" s="5" t="n">
        <x:f>IF(AND(ISNUMBER(C17),ISNUMBER(C25),C25&gt;0),INT(MAX(C17,0)/C25),"")</x:f>
        <x:v>2</x:v>
      </x:c>
      <x:c r="D27" s="5" t="n">
        <x:f>IF(AND(ISNUMBER(C17),ISNUMBER(D25),D25&gt;0),INT(MAX(C17,0)/D25),"")</x:f>
        <x:v>1</x:v>
      </x:c>
      <x:c r="E27" s="2"/>
      <x:c r="F27" s="2" t="str">
        <x:v>Counts assume identical requests and workable inputs and dates.</x:v>
      </x:c>
    </x:row>
    <x:row r="28" ht="42" customHeight="1">
      <x:c r="A28" s="2"/>
      <x:c r="B28" s="2" t="str">
        <x:v>Request input status</x:v>
      </x:c>
      <x:c r="C28" s="27" t="str">
        <x:f>IF(COUNTA(C21:C24)=0,"Enter four estimates",IF(COUNT(C21:C24)&lt;&gt;4,"Enter four numeric values",IF(OR(MIN(C21:C24)&lt;0,MAX(C21:C24)&gt;168),"Use 0 to 168 hours",IF(OR(ROUND(C21,2)&lt;&gt;C21,ROUND(C22,2)&lt;&gt;C22,ROUND(C23,2)&lt;&gt;C23,ROUND(C24,2)&lt;&gt;C24),"Use at most 2 decimals",IF(SUM(C21:C24)&gt;168,"Total exceeds 168 hours","Complete")))))</x:f>
        <x:v>Complete</x:v>
      </x:c>
      <x:c r="D28" s="27" t="str">
        <x:f>IF(COUNTA(D21:D24)=0,"Enter four estimates",IF(COUNT(D21:D24)&lt;&gt;4,"Enter four numeric values",IF(OR(MIN(D21:D24)&lt;0,MAX(D21:D24)&gt;168),"Use 0 to 168 hours",IF(OR(ROUND(D21,2)&lt;&gt;D21,ROUND(D22,2)&lt;&gt;D22,ROUND(D23,2)&lt;&gt;D23,ROUND(D24,2)&lt;&gt;D24),"Use at most 2 decimals",IF(SUM(D21:D24)&gt;168,"Total exceeds 168 hours",IF(C28&lt;&gt;"Complete","Complete working inputs",IF(OR(D21&lt;C21,D22&lt;C22,D23&lt;C23,D24&lt;C24),"Slower below working","Complete")))))))</x:f>
        <x:v>Complete</x:v>
      </x:c>
      <x:c r="E28" s="2"/>
      <x:c r="F28" s="2" t="str">
        <x:v>A zero-hour estimate does not produce a request count.</x:v>
      </x:c>
    </x:row>
    <x:row r="29" ht="23" customHeight="1">
      <x:c r="A29" s="2"/>
      <x:c r="B29" s="2"/>
      <x:c r="C29" s="3"/>
      <x:c r="D29" s="3"/>
      <x:c r="E29" s="2"/>
      <x:c r="F29" s="2"/>
    </x:row>
    <x:row r="30" ht="27" customHeight="1">
      <x:c r="A30" s="2"/>
      <x:c r="B30" s="8" t="str">
        <x:v>Before you commit</x:v>
      </x:c>
      <x:c r="C30" s="10"/>
      <x:c r="D30" s="10"/>
      <x:c r="E30" s="2"/>
      <x:c r="F30" s="16" t="str">
        <x:v>Before accepting work</x:v>
      </x:c>
    </x:row>
    <x:row r="31" ht="23" customHeight="1">
      <x:c r="A31" s="2"/>
      <x:c r="B31" s="2" t="str">
        <x:v>Client inputs ready</x:v>
      </x:c>
      <x:c r="C31" s="33" t="str">
        <x:v>Not checked</x:v>
      </x:c>
      <x:c r="D31" s="3"/>
      <x:c r="E31" s="2"/>
      <x:c r="F31" s="2" t="str">
        <x:v>Confirm the required inputs and a workable review window.</x:v>
      </x:c>
    </x:row>
    <x:row r="32" ht="33" customHeight="1">
      <x:c r="A32" s="2"/>
      <x:c r="B32" s="28" t="str">
        <x:v>Approver and review window agreed</x:v>
      </x:c>
      <x:c r="C32" s="33" t="str">
        <x:v>Not checked</x:v>
      </x:c>
      <x:c r="D32" s="3"/>
      <x:c r="E32" s="2"/>
      <x:c r="F32" s="2" t="str">
        <x:v>Total weekly hours alone cannot establish a delivery date.</x:v>
      </x:c>
    </x:row>
    <x:row r="33" ht="23" customHeight="1">
      <x:c r="A33" s="2"/>
      <x:c r="B33" s="2" t="str">
        <x:v>Calendar and handoff fit</x:v>
      </x:c>
      <x:c r="C33" s="33" t="str">
        <x:v>Not checked</x:v>
      </x:c>
      <x:c r="D33" s="3"/>
      <x:c r="E33" s="2"/>
      <x:c r="F33" s="2" t="str">
        <x:v>Use a work in progress limit that fits your situation.</x:v>
      </x:c>
    </x:row>
    <x:row r="34" ht="23" customHeight="1">
      <x:c r="A34" s="2"/>
      <x:c r="B34" s="2" t="str">
        <x:v>Open work within your WIP limit</x:v>
      </x:c>
      <x:c r="C34" s="33" t="str">
        <x:v>Not checked</x:v>
      </x:c>
      <x:c r="D34" s="3"/>
      <x:c r="E34" s="2"/>
      <x:c r="F34" s="2"/>
    </x:row>
    <x:row r="35" ht="23" customHeight="1">
      <x:c r="A35" s="2"/>
      <x:c r="B35" s="2" t="str">
        <x:v>Your decision</x:v>
      </x:c>
      <x:c r="C35" s="34" t="str">
        <x:v>Clarify</x:v>
      </x:c>
      <x:c r="D35" s="3"/>
      <x:c r="E35" s="2"/>
      <x:c r="F35" s="2" t="str">
        <x:v>Choose accept, defer, narrow or clarify after the checks above.</x:v>
      </x:c>
    </x:row>
    <x:row r="36" ht="23" customHeight="1">
      <x:c r="A36" s="2"/>
      <x:c r="B36" s="2"/>
      <x:c r="C36" s="3"/>
      <x:c r="D36" s="3"/>
      <x:c r="E36" s="2"/>
      <x:c r="F36" s="2"/>
    </x:row>
    <x:row r="37" ht="23" customHeight="1">
      <x:c r="A37" s="2"/>
      <x:c r="B37" s="2" t="str">
        <x:v>Next review point</x:v>
      </x:c>
      <x:c r="C37" s="33"/>
      <x:c r="D37" s="33"/>
      <x:c r="E37" s="2"/>
      <x:c r="F37" s="2" t="str">
        <x:v>Record the unresolved dependency and the next review point.</x:v>
      </x:c>
    </x:row>
    <x:row r="38" ht="23" customHeight="1">
      <x:c r="A38" s="2"/>
      <x:c r="B38" s="2" t="str">
        <x:v>Outstanding dependency</x:v>
      </x:c>
      <x:c r="C38" s="34"/>
      <x:c r="D38" s="34"/>
      <x:c r="E38" s="2"/>
      <x:c r="F38" s="2"/>
    </x:row>
    <x:row r="39" ht="23" customHeight="1">
      <x:c r="A39" s="2"/>
      <x:c r="B39" s="2"/>
      <x:c r="C39" s="2"/>
      <x:c r="D39" s="2"/>
      <x:c r="E39" s="2"/>
      <x:c r="F39" s="18" t="str">
        <x:v>AI-assisted educational worksheet. Examples are illustrative.</x:v>
      </x:c>
    </x:row>
  </x:sheetData>
  <x:conditionalFormatting sqref="C26:C26">
    <x:cfRule type="cellIs" dxfId="5" priority="1" operator="lessThan">
      <x:formula>0</x:formula>
    </x:cfRule>
  </x:conditionalFormatting>
  <x:conditionalFormatting sqref="C28:C28">
    <x:cfRule type="notContainsText" dxfId="6" priority="2" text="Complete"/>
  </x:conditionalFormatting>
  <x:conditionalFormatting sqref="D26:D26">
    <x:cfRule type="cellIs" dxfId="7" priority="3" operator="lessThan">
      <x:formula>0</x:formula>
    </x:cfRule>
  </x:conditionalFormatting>
  <x:conditionalFormatting sqref="D28:D28">
    <x:cfRule type="notContainsText" dxfId="8" priority="4" text="Complete"/>
  </x:conditionalFormatting>
  <x:conditionalFormatting sqref="C17:C17">
    <x:cfRule type="cellIs" dxfId="9" priority="5" operator="lessThan">
      <x:formula>0</x:formula>
    </x:cfRule>
  </x:conditionalFormatting>
  <x:dataValidations count="4">
    <x:dataValidation type="decimal" operator="between" sqref="C12:C15">
      <x:formula1>0</x:formula1>
      <x:formula2>168</x:formula2>
    </x:dataValidation>
    <x:dataValidation type="decimal" operator="between" sqref="C21:D24">
      <x:formula1>0</x:formula1>
      <x:formula2>168</x:formula2>
    </x:dataValidation>
    <x:dataValidation type="list" sqref="C31:C34">
      <x:formula1>"Not checked,Yes,No"</x:formula1>
    </x:dataValidation>
    <x:dataValidation type="list" sqref="C35">
      <x:formula1>"Undecided,Accept,Defer,Narrow,Clarify"</x:formula1>
    </x:dataValidation>
  </x:dataValidations>
  <x:pageMargins left="0.7" right="0.7" top="0.75" bottom="0.75" header="0.3" footer="0.3"/>
</x:worksheet>
</file>